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<sst xmlns="http://schemas.openxmlformats.org/spreadsheetml/2006/main" count="38" uniqueCount="38">
  <si>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</si>
  <si>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</si>
  <si>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</si>
  <si>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</si>
  <si>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</si>
  <si>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</si>
  <si>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</si>
  <si>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</si>
  <si>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</si>
  <si>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</si>
  <si>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</si>
  <si>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</si>
  <si>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</si>
  <si>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</si>
  <si>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</si>
  <si>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</si>
  <si>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</si>
  <si>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</si>
  <si>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</si>
  <si>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</si>
  <si>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</si>
  <si>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</si>
  <si>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</si>
  <si>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</si>
  <si>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</si>
  <si>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</si>
  <si>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</si>
  <si>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</si>
  <si>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</si>
  <si>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</si>
  <si>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</si>
  <si>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</si>
  <si>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</si>
  <si>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</si>
  <si>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</si>
  <si>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Total VALORI DE CONTRACT IANUARIE 2020</t>
  </si>
  <si>
    <t>ECOGRAFII CLINIC</t>
  </si>
  <si>
    <t>CENTRALIZATOR SERVICII PARACLINICE- NR. PUNCTE, VALOAREA PUNCTULUI SI VALORI CONTRACT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</si>
</sst>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10.8515625" style="6" customWidth="1"/>
    <col min="2" max="2" width="38.28125" style="6" customWidth="1"/>
    <col min="3" max="3" width="19.28125" style="6" customWidth="1"/>
    <col min="4" max="4" width="16.8515625" style="22" customWidth="1"/>
    <col min="5" max="5" width="22.28125" style="22" customWidth="1"/>
    <col min="6" max="6" width="15.7109375" style="22" customWidth="1"/>
    <col min="7" max="7" width="17.140625" style="22" customWidth="1"/>
    <col min="8" max="8" width="18.421875" style="22" customWidth="1"/>
    <col min="9" max="9" width="19.421875" style="23" customWidth="1"/>
    <col min="10" max="16384" width="9.140625" style="6" customWidth="1"/>
  </cols>
  <sheetData>
    <row r="1" spans="1:2" ht="24.75" customHeight="1">
      <c r="A1" s="38"/>
      <c r="B1" s="38"/>
    </row>
    <row r="2" spans="1:8" ht="24" customHeight="1">
      <c r="A2" s="41" t="s">
        <v>37</v>
      </c>
      <c r="B2" s="41"/>
      <c r="C2" s="41"/>
      <c r="D2" s="42"/>
      <c r="E2" s="42"/>
      <c r="F2" s="42"/>
      <c r="G2" s="42"/>
      <c r="H2" s="42"/>
    </row>
    <row r="3" spans="1:8" ht="24" customHeight="1">
      <c r="A3" s="41" t="s">
        <v>36</v>
      </c>
      <c r="B3" s="41"/>
      <c r="C3" s="41"/>
      <c r="D3" s="42"/>
      <c r="E3" s="42"/>
      <c r="F3" s="42"/>
      <c r="G3" s="42"/>
      <c r="H3" s="4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39" t="s">
        <v>26</v>
      </c>
      <c r="D5" s="40"/>
      <c r="E5" s="39" t="s">
        <v>27</v>
      </c>
      <c r="F5" s="40"/>
      <c r="I5" s="14"/>
    </row>
    <row r="6" spans="1:9" ht="117" customHeight="1">
      <c r="A6" s="8" t="s">
        <v>0</v>
      </c>
      <c r="B6" s="9" t="s">
        <v>1</v>
      </c>
      <c r="C6" s="10" t="s">
        <v>2</v>
      </c>
      <c r="D6" s="10" t="s">
        <v>3</v>
      </c>
      <c r="E6" s="10" t="s">
        <v>5</v>
      </c>
      <c r="F6" s="10" t="s">
        <v>6</v>
      </c>
      <c r="G6" s="10" t="s">
        <v>7</v>
      </c>
      <c r="H6" s="10" t="s">
        <v>19</v>
      </c>
      <c r="I6" s="26" t="s">
        <v>35</v>
      </c>
    </row>
    <row r="7" spans="1:9" ht="45.75" customHeight="1">
      <c r="A7" s="27">
        <v>1</v>
      </c>
      <c r="B7" s="35" t="s">
        <v>10</v>
      </c>
      <c r="C7" s="20">
        <v>23.58</v>
      </c>
      <c r="D7" s="19">
        <f aca="true" t="shared" si="0" ref="D7:D21">C7*$C$25</f>
        <v>982.8453707748732</v>
      </c>
      <c r="E7" s="19">
        <v>0</v>
      </c>
      <c r="F7" s="19">
        <v>0</v>
      </c>
      <c r="G7" s="19">
        <f>C7+E7</f>
        <v>23.58</v>
      </c>
      <c r="H7" s="19">
        <f aca="true" t="shared" si="1" ref="H7:H21">G7*$I$25</f>
        <v>1092.0504119720815</v>
      </c>
      <c r="I7" s="20">
        <f>H7</f>
        <v>1092.0504119720815</v>
      </c>
    </row>
    <row r="8" spans="1:9" ht="36" customHeight="1">
      <c r="A8" s="27">
        <v>2</v>
      </c>
      <c r="B8" s="36" t="s">
        <v>11</v>
      </c>
      <c r="C8" s="20">
        <v>37.85</v>
      </c>
      <c r="D8" s="19">
        <f t="shared" si="0"/>
        <v>1577.6377134787513</v>
      </c>
      <c r="E8" s="19">
        <v>0</v>
      </c>
      <c r="F8" s="19">
        <v>0</v>
      </c>
      <c r="G8" s="19">
        <f aca="true" t="shared" si="2" ref="G8:G21">C8+E8</f>
        <v>37.85</v>
      </c>
      <c r="H8" s="19">
        <f t="shared" si="1"/>
        <v>1752.9307927541681</v>
      </c>
      <c r="I8" s="20">
        <f aca="true" t="shared" si="3" ref="I8:I21">H8</f>
        <v>1752.9307927541681</v>
      </c>
    </row>
    <row r="9" spans="1:9" ht="49.5" customHeight="1">
      <c r="A9" s="27">
        <v>3</v>
      </c>
      <c r="B9" s="36" t="s">
        <v>12</v>
      </c>
      <c r="C9" s="20">
        <v>29</v>
      </c>
      <c r="D9" s="19">
        <f t="shared" si="0"/>
        <v>1208.7580895874185</v>
      </c>
      <c r="E9" s="19">
        <v>0</v>
      </c>
      <c r="F9" s="19">
        <v>0</v>
      </c>
      <c r="G9" s="19">
        <f t="shared" si="2"/>
        <v>29</v>
      </c>
      <c r="H9" s="19">
        <f t="shared" si="1"/>
        <v>1343.0645439860205</v>
      </c>
      <c r="I9" s="20">
        <f t="shared" si="3"/>
        <v>1343.0645439860205</v>
      </c>
    </row>
    <row r="10" spans="1:9" ht="56.25">
      <c r="A10" s="27">
        <v>4</v>
      </c>
      <c r="B10" s="36" t="s">
        <v>16</v>
      </c>
      <c r="C10" s="20">
        <v>23.5</v>
      </c>
      <c r="D10" s="19">
        <f t="shared" si="0"/>
        <v>979.5108657001493</v>
      </c>
      <c r="E10" s="19">
        <v>0</v>
      </c>
      <c r="F10" s="19">
        <v>0</v>
      </c>
      <c r="G10" s="19">
        <f t="shared" si="2"/>
        <v>23.5</v>
      </c>
      <c r="H10" s="19">
        <f t="shared" si="1"/>
        <v>1088.3454063334993</v>
      </c>
      <c r="I10" s="20">
        <f t="shared" si="3"/>
        <v>1088.3454063334993</v>
      </c>
    </row>
    <row r="11" spans="1:9" ht="56.25">
      <c r="A11" s="27">
        <v>5</v>
      </c>
      <c r="B11" s="36" t="s">
        <v>13</v>
      </c>
      <c r="C11" s="20">
        <v>23.5</v>
      </c>
      <c r="D11" s="19">
        <f t="shared" si="0"/>
        <v>979.5108657001493</v>
      </c>
      <c r="E11" s="19">
        <v>0</v>
      </c>
      <c r="F11" s="19">
        <v>0</v>
      </c>
      <c r="G11" s="19">
        <f t="shared" si="2"/>
        <v>23.5</v>
      </c>
      <c r="H11" s="19">
        <f t="shared" si="1"/>
        <v>1088.3454063334993</v>
      </c>
      <c r="I11" s="20">
        <f t="shared" si="3"/>
        <v>1088.3454063334993</v>
      </c>
    </row>
    <row r="12" spans="1:9" ht="33" customHeight="1">
      <c r="A12" s="27">
        <v>6</v>
      </c>
      <c r="B12" s="36" t="s">
        <v>8</v>
      </c>
      <c r="C12" s="20">
        <v>100.72</v>
      </c>
      <c r="D12" s="19">
        <f t="shared" si="0"/>
        <v>4198.141889077406</v>
      </c>
      <c r="E12" s="19">
        <v>0</v>
      </c>
      <c r="F12" s="19">
        <v>0</v>
      </c>
      <c r="G12" s="19">
        <f t="shared" si="2"/>
        <v>100.72</v>
      </c>
      <c r="H12" s="19">
        <f t="shared" si="1"/>
        <v>4664.602098974896</v>
      </c>
      <c r="I12" s="20">
        <f t="shared" si="3"/>
        <v>4664.602098974896</v>
      </c>
    </row>
    <row r="13" spans="1:9" ht="56.25">
      <c r="A13" s="27">
        <v>7</v>
      </c>
      <c r="B13" s="36" t="s">
        <v>14</v>
      </c>
      <c r="C13" s="20">
        <v>48.28</v>
      </c>
      <c r="D13" s="19">
        <f t="shared" si="0"/>
        <v>2012.3738125958814</v>
      </c>
      <c r="E13" s="19">
        <v>0</v>
      </c>
      <c r="F13" s="19">
        <v>0</v>
      </c>
      <c r="G13" s="19">
        <f t="shared" si="2"/>
        <v>48.28</v>
      </c>
      <c r="H13" s="19">
        <f t="shared" si="1"/>
        <v>2235.9709028843126</v>
      </c>
      <c r="I13" s="20">
        <f t="shared" si="3"/>
        <v>2235.9709028843126</v>
      </c>
    </row>
    <row r="14" spans="1:9" ht="41.25" customHeight="1">
      <c r="A14" s="27">
        <v>8</v>
      </c>
      <c r="B14" s="36" t="s">
        <v>9</v>
      </c>
      <c r="C14" s="25">
        <v>138.59</v>
      </c>
      <c r="D14" s="19">
        <f t="shared" si="0"/>
        <v>5776.613228824838</v>
      </c>
      <c r="E14" s="19">
        <v>0</v>
      </c>
      <c r="F14" s="19">
        <v>0</v>
      </c>
      <c r="G14" s="19">
        <f t="shared" si="2"/>
        <v>138.59</v>
      </c>
      <c r="H14" s="19">
        <f t="shared" si="1"/>
        <v>6418.45914313871</v>
      </c>
      <c r="I14" s="20">
        <f t="shared" si="3"/>
        <v>6418.45914313871</v>
      </c>
    </row>
    <row r="15" spans="1:9" ht="42" customHeight="1">
      <c r="A15" s="27">
        <v>9</v>
      </c>
      <c r="B15" s="36" t="s">
        <v>17</v>
      </c>
      <c r="C15" s="25">
        <v>204.51</v>
      </c>
      <c r="D15" s="19">
        <f t="shared" si="0"/>
        <v>8524.245410397341</v>
      </c>
      <c r="E15" s="19">
        <v>0</v>
      </c>
      <c r="F15" s="19">
        <v>0</v>
      </c>
      <c r="G15" s="19">
        <f t="shared" si="2"/>
        <v>204.51</v>
      </c>
      <c r="H15" s="19">
        <f t="shared" si="1"/>
        <v>9471.38378933038</v>
      </c>
      <c r="I15" s="20">
        <f t="shared" si="3"/>
        <v>9471.38378933038</v>
      </c>
    </row>
    <row r="16" spans="1:9" ht="75">
      <c r="A16" s="27">
        <v>10</v>
      </c>
      <c r="B16" s="36" t="s">
        <v>15</v>
      </c>
      <c r="C16" s="20">
        <v>122.89</v>
      </c>
      <c r="D16" s="19">
        <f t="shared" si="0"/>
        <v>5122.216607910271</v>
      </c>
      <c r="E16" s="19">
        <v>0</v>
      </c>
      <c r="F16" s="19">
        <v>0</v>
      </c>
      <c r="G16" s="19">
        <f t="shared" si="2"/>
        <v>122.89</v>
      </c>
      <c r="H16" s="19">
        <f t="shared" si="1"/>
        <v>5691.351786566967</v>
      </c>
      <c r="I16" s="20">
        <f t="shared" si="3"/>
        <v>5691.351786566967</v>
      </c>
    </row>
    <row r="17" spans="1:9" ht="37.5" customHeight="1">
      <c r="A17" s="27">
        <v>11</v>
      </c>
      <c r="B17" s="37" t="s">
        <v>30</v>
      </c>
      <c r="C17" s="20">
        <v>38.25</v>
      </c>
      <c r="D17" s="19">
        <f t="shared" si="0"/>
        <v>1594.3102388523707</v>
      </c>
      <c r="E17" s="19">
        <v>0</v>
      </c>
      <c r="F17" s="19">
        <v>0</v>
      </c>
      <c r="G17" s="19">
        <f t="shared" si="2"/>
        <v>38.25</v>
      </c>
      <c r="H17" s="19">
        <f t="shared" si="1"/>
        <v>1771.4558209470788</v>
      </c>
      <c r="I17" s="20">
        <f t="shared" si="3"/>
        <v>1771.4558209470788</v>
      </c>
    </row>
    <row r="18" spans="1:9" ht="37.5">
      <c r="A18" s="27">
        <v>12</v>
      </c>
      <c r="B18" s="37" t="s">
        <v>31</v>
      </c>
      <c r="C18" s="20">
        <v>53.76</v>
      </c>
      <c r="D18" s="19">
        <f t="shared" si="0"/>
        <v>2240.787410214469</v>
      </c>
      <c r="E18" s="19">
        <v>0</v>
      </c>
      <c r="F18" s="19">
        <v>0</v>
      </c>
      <c r="G18" s="19">
        <f t="shared" si="2"/>
        <v>53.76</v>
      </c>
      <c r="H18" s="19">
        <f t="shared" si="1"/>
        <v>2489.7637891271884</v>
      </c>
      <c r="I18" s="20">
        <f t="shared" si="3"/>
        <v>2489.7637891271884</v>
      </c>
    </row>
    <row r="19" spans="1:9" ht="30.75" customHeight="1">
      <c r="A19" s="27">
        <v>13</v>
      </c>
      <c r="B19" s="37" t="s">
        <v>32</v>
      </c>
      <c r="C19" s="20">
        <v>20.14</v>
      </c>
      <c r="D19" s="19">
        <f t="shared" si="0"/>
        <v>839.461652561745</v>
      </c>
      <c r="E19" s="19">
        <v>0</v>
      </c>
      <c r="F19" s="19">
        <v>0</v>
      </c>
      <c r="G19" s="19">
        <f t="shared" si="2"/>
        <v>20.14</v>
      </c>
      <c r="H19" s="19">
        <f t="shared" si="1"/>
        <v>932.7351695130501</v>
      </c>
      <c r="I19" s="20">
        <f t="shared" si="3"/>
        <v>932.7351695130501</v>
      </c>
    </row>
    <row r="20" spans="1:9" ht="35.25" customHeight="1">
      <c r="A20" s="27">
        <v>14</v>
      </c>
      <c r="B20" s="37" t="s">
        <v>33</v>
      </c>
      <c r="C20" s="20">
        <v>39</v>
      </c>
      <c r="D20" s="19">
        <f t="shared" si="0"/>
        <v>1625.5712239279076</v>
      </c>
      <c r="E20" s="19">
        <v>0</v>
      </c>
      <c r="F20" s="19">
        <v>0</v>
      </c>
      <c r="G20" s="19">
        <f t="shared" si="2"/>
        <v>39</v>
      </c>
      <c r="H20" s="19">
        <f t="shared" si="1"/>
        <v>1806.1902488087862</v>
      </c>
      <c r="I20" s="20">
        <f t="shared" si="3"/>
        <v>1806.1902488087862</v>
      </c>
    </row>
    <row r="21" spans="1:9" ht="37.5">
      <c r="A21" s="27">
        <v>15</v>
      </c>
      <c r="B21" s="37" t="s">
        <v>34</v>
      </c>
      <c r="C21" s="20">
        <v>80.72</v>
      </c>
      <c r="D21" s="19">
        <f t="shared" si="0"/>
        <v>3364.515620396428</v>
      </c>
      <c r="E21" s="19">
        <v>0</v>
      </c>
      <c r="F21" s="19">
        <v>0</v>
      </c>
      <c r="G21" s="19">
        <f t="shared" si="2"/>
        <v>80.72</v>
      </c>
      <c r="H21" s="19">
        <f t="shared" si="1"/>
        <v>3738.3506893293647</v>
      </c>
      <c r="I21" s="20">
        <f t="shared" si="3"/>
        <v>3738.3506893293647</v>
      </c>
    </row>
    <row r="22" spans="1:9" ht="29.25" customHeight="1">
      <c r="A22" s="28"/>
      <c r="B22" s="29" t="s">
        <v>4</v>
      </c>
      <c r="C22" s="30">
        <f>SUM(C7:C21)</f>
        <v>984.29</v>
      </c>
      <c r="D22" s="30">
        <f>SUM(D7:D21)</f>
        <v>41026.50000000001</v>
      </c>
      <c r="E22" s="30">
        <f>SUM(E7:E21)</f>
        <v>0</v>
      </c>
      <c r="F22" s="30">
        <v>18988.5</v>
      </c>
      <c r="G22" s="30">
        <f>SUM(G7:G21)</f>
        <v>984.29</v>
      </c>
      <c r="H22" s="30">
        <f>SUM(H7:H21)</f>
        <v>45585</v>
      </c>
      <c r="I22" s="31">
        <f>SUM(I7:I21)</f>
        <v>45585</v>
      </c>
    </row>
    <row r="23" spans="1:9" ht="66" customHeight="1">
      <c r="A23" s="24"/>
      <c r="B23" s="32" t="s">
        <v>18</v>
      </c>
      <c r="C23" s="7">
        <f>C22</f>
        <v>984.29</v>
      </c>
      <c r="D23" s="16"/>
      <c r="E23" s="21" t="s">
        <v>21</v>
      </c>
      <c r="F23" s="13">
        <f>E22</f>
        <v>0</v>
      </c>
      <c r="G23" s="33"/>
      <c r="H23" s="34" t="s">
        <v>23</v>
      </c>
      <c r="I23" s="7">
        <f>C22+E22</f>
        <v>984.29</v>
      </c>
    </row>
    <row r="24" spans="1:9" ht="62.25" customHeight="1">
      <c r="A24" s="24"/>
      <c r="B24" s="32" t="s">
        <v>28</v>
      </c>
      <c r="C24" s="7">
        <f>0.9*45585</f>
        <v>41026.5</v>
      </c>
      <c r="D24" s="16"/>
      <c r="E24" s="21" t="s">
        <v>29</v>
      </c>
      <c r="F24" s="13">
        <f>0.1*45585</f>
        <v>4558.5</v>
      </c>
      <c r="G24" s="33"/>
      <c r="H24" s="34" t="s">
        <v>24</v>
      </c>
      <c r="I24" s="7">
        <f>C24+F24</f>
        <v>45585</v>
      </c>
    </row>
    <row r="25" spans="1:9" ht="66.75" customHeight="1">
      <c r="A25" s="24"/>
      <c r="B25" s="32" t="s">
        <v>20</v>
      </c>
      <c r="C25" s="7">
        <f>C24/C23</f>
        <v>41.68131343404891</v>
      </c>
      <c r="D25" s="16"/>
      <c r="E25" s="21" t="s">
        <v>22</v>
      </c>
      <c r="F25" s="13">
        <f>0</f>
        <v>0</v>
      </c>
      <c r="G25" s="33"/>
      <c r="H25" s="34" t="s">
        <v>25</v>
      </c>
      <c r="I25" s="13">
        <f>I24/I23</f>
        <v>46.31257048227657</v>
      </c>
    </row>
    <row r="26" spans="1:9" ht="19.5">
      <c r="A26" s="24"/>
      <c r="B26" s="15"/>
      <c r="C26" s="18"/>
      <c r="D26" s="16"/>
      <c r="E26" s="16"/>
      <c r="F26" s="17"/>
      <c r="G26" s="16"/>
      <c r="H26" s="16"/>
      <c r="I26" s="17"/>
    </row>
    <row r="27" ht="22.5" customHeight="1"/>
    <row r="28" spans="2:5" ht="18.75">
      <c r="B28" s="11"/>
      <c r="C28" s="4"/>
      <c r="D28" s="6"/>
      <c r="E28" s="18"/>
    </row>
    <row r="29" spans="2:4" ht="18.75">
      <c r="B29" s="12"/>
      <c r="C29" s="4"/>
      <c r="D29" s="6"/>
    </row>
    <row r="30" spans="2:4" ht="18.75">
      <c r="B30" s="12"/>
      <c r="C30" s="5"/>
      <c r="D30" s="6"/>
    </row>
    <row r="31" spans="2:4" ht="18.75">
      <c r="B31" s="12"/>
      <c r="C31" s="5"/>
      <c r="D31" s="6"/>
    </row>
    <row r="32" ht="18.75">
      <c r="C32" s="5"/>
    </row>
    <row r="49" ht="12.75">
      <c r="D49" s="3"/>
    </row>
    <row r="50" ht="12.75">
      <c r="D50" s="3"/>
    </row>
    <row r="53" ht="12.75">
      <c r="D53" s="3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2020-01-07T07:39:27Z</cp:lastPrinted>
  <dcterms:created xsi:type="dcterms:W3CDTF">2004-01-09T07:03:24Z</dcterms:created>
  <dcterms:modified xsi:type="dcterms:W3CDTF">2020-01-09T07:53:20Z</dcterms:modified>
  <cp:category/>
  <cp:version/>
  <cp:contentType/>
  <cp:contentStatus/>
</cp:coreProperties>
</file>